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Admin\Desktop\New folder\"/>
    </mc:Choice>
  </mc:AlternateContent>
  <xr:revisionPtr revIDLastSave="0" documentId="13_ncr:1_{0740E88E-E8E5-412E-8998-39B6794DC830}" xr6:coauthVersionLast="47" xr6:coauthVersionMax="47" xr10:uidLastSave="{00000000-0000-0000-0000-000000000000}"/>
  <bookViews>
    <workbookView xWindow="-120" yWindow="-120" windowWidth="20730" windowHeight="11040" activeTab="1" xr2:uid="{00000000-000D-0000-FFFF-FFFF00000000}"/>
  </bookViews>
  <sheets>
    <sheet name="CT chuẩn" sheetId="6" r:id="rId1"/>
    <sheet name="CT chất lương cao" sheetId="10" r:id="rId2"/>
  </sheets>
  <externalReferences>
    <externalReference r:id="rId3"/>
    <externalReference r:id="rId4"/>
  </externalReferences>
  <definedNames>
    <definedName name="_xlnm._FilterDatabase" localSheetId="1" hidden="1">'CT chất lương cao'!$A$7:$J$14</definedName>
    <definedName name="_xlnm._FilterDatabase" localSheetId="0" hidden="1">'CT chuẩn'!$A$7:$J$18</definedName>
    <definedName name="_xlnm.Print_Titles" localSheetId="1">'CT chất lương cao'!$6:$7</definedName>
    <definedName name="_xlnm.Print_Titles" localSheetId="0">'CT chuẩn'!$6:$7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 i="6" l="1"/>
  <c r="J10" i="6"/>
  <c r="J13" i="6"/>
  <c r="J16" i="6"/>
  <c r="I9" i="6"/>
  <c r="I10" i="6"/>
  <c r="I11" i="6"/>
  <c r="I12" i="6"/>
  <c r="I13" i="6"/>
  <c r="I14" i="6"/>
  <c r="I15" i="6"/>
  <c r="I16" i="6"/>
  <c r="I17" i="6"/>
  <c r="I18" i="6"/>
  <c r="I8" i="6"/>
  <c r="H9" i="6"/>
  <c r="H10" i="6"/>
  <c r="H11" i="6"/>
  <c r="H12" i="6"/>
  <c r="H13" i="6"/>
  <c r="H14" i="6"/>
  <c r="H15" i="6"/>
  <c r="H18" i="6"/>
  <c r="G9" i="6"/>
  <c r="G10" i="6"/>
  <c r="G11" i="6"/>
  <c r="G12" i="6"/>
  <c r="G13" i="6"/>
  <c r="G14" i="6"/>
  <c r="G15" i="6"/>
  <c r="G18" i="6"/>
  <c r="G8" i="6"/>
</calcChain>
</file>

<file path=xl/sharedStrings.xml><?xml version="1.0" encoding="utf-8"?>
<sst xmlns="http://schemas.openxmlformats.org/spreadsheetml/2006/main" count="150" uniqueCount="81">
  <si>
    <t>Mã sinh viên</t>
  </si>
  <si>
    <t>Họ và tên</t>
  </si>
  <si>
    <t>Lớp</t>
  </si>
  <si>
    <t>6.0</t>
  </si>
  <si>
    <t>5.5</t>
  </si>
  <si>
    <t>6.5</t>
  </si>
  <si>
    <t>K59LQ4</t>
  </si>
  <si>
    <t>7.0</t>
  </si>
  <si>
    <t>K59U5</t>
  </si>
  <si>
    <t>5.0</t>
  </si>
  <si>
    <t>Tiếng Anh 1</t>
  </si>
  <si>
    <t>Tiếng Anh 2</t>
  </si>
  <si>
    <t>Tiếng Anh 3</t>
  </si>
  <si>
    <t>Tiếng Anh căn bản 1.1</t>
  </si>
  <si>
    <t>Tiếng Anh căn bản 1.2</t>
  </si>
  <si>
    <t>10.0</t>
  </si>
  <si>
    <t>9.0</t>
  </si>
  <si>
    <t>8.0</t>
  </si>
  <si>
    <t>CỘNG HOÀ XÃ HỘI CHỦ NGHĨA VIỆT NAM</t>
  </si>
  <si>
    <t>TRƯỜNG ĐẠI HỌC THƯƠNG MẠI</t>
  </si>
  <si>
    <t>Độc lập - Tự do - Hạnh phúc</t>
  </si>
  <si>
    <t>STT</t>
  </si>
  <si>
    <t>Loại
CCNN</t>
  </si>
  <si>
    <t>Điểm CCNN</t>
  </si>
  <si>
    <t>Điểm quy đổi học phần</t>
  </si>
  <si>
    <t>IELTS</t>
  </si>
  <si>
    <t>BB Kiểm tra CCNN số</t>
  </si>
  <si>
    <t>BẢNG 1: DANH SÁCH SINH VIÊN CHÍNH QUY KHOÁ 59
CHƯƠNG TRÌNH CHUẨN VÀ ĐỊNH HƯỚNG NGHỀ NGHIỆP KHÔNG THUỘC NGÀNH NGÔN NGỮ ANH
ĐƯỢC XÉT MIỄN HỌC VÀ QUY ĐỔI ĐIỂM CÁC HỌC PHẦN TIẾNG ANH ĐỢT THÁNG 6/2025</t>
  </si>
  <si>
    <t>23D252046</t>
  </si>
  <si>
    <t>Tăng Thị Hà Vy</t>
  </si>
  <si>
    <t>23D180060</t>
  </si>
  <si>
    <t>Trần Thúy Hiền</t>
  </si>
  <si>
    <t>23D140003</t>
  </si>
  <si>
    <t>Vũ Thị Hương Anh</t>
  </si>
  <si>
    <t>23D140008</t>
  </si>
  <si>
    <t>Bùi Công Doanh</t>
  </si>
  <si>
    <t>23D300033</t>
  </si>
  <si>
    <t>Trần Văn Quang</t>
  </si>
  <si>
    <t>23D300102</t>
  </si>
  <si>
    <t>Nguyễn Thị Linh Đan</t>
  </si>
  <si>
    <t>23D300162</t>
  </si>
  <si>
    <t>Nguyễn Thị Linh</t>
  </si>
  <si>
    <t>23D300182</t>
  </si>
  <si>
    <t>Sa Thị Thủy</t>
  </si>
  <si>
    <t>23D201004</t>
  </si>
  <si>
    <t>Nguyễn Thị Vi Anh</t>
  </si>
  <si>
    <t>23D210203</t>
  </si>
  <si>
    <t>Hoàng Thị Thanh Huyền</t>
  </si>
  <si>
    <t>23D210205</t>
  </si>
  <si>
    <t>Nguyễn Gia Khánh</t>
  </si>
  <si>
    <t>K59BLN1</t>
  </si>
  <si>
    <t>K59H2</t>
  </si>
  <si>
    <t>K59I1</t>
  </si>
  <si>
    <t>K59LQ1</t>
  </si>
  <si>
    <t>K59LQ3</t>
  </si>
  <si>
    <t>K59PQ1</t>
  </si>
  <si>
    <t>23D108108</t>
  </si>
  <si>
    <t>Đặng Bảo Châu</t>
  </si>
  <si>
    <t>23D122103</t>
  </si>
  <si>
    <t>Lương Ngọc Ánh</t>
  </si>
  <si>
    <t>23D131014</t>
  </si>
  <si>
    <t>Lê Ngọc Hà</t>
  </si>
  <si>
    <t>23D185072</t>
  </si>
  <si>
    <t>Đào Ngọc Linh</t>
  </si>
  <si>
    <t>23D185095</t>
  </si>
  <si>
    <t>Vũ Đăng Tú</t>
  </si>
  <si>
    <t>23D211035</t>
  </si>
  <si>
    <t>Đinh Thu Thủy</t>
  </si>
  <si>
    <t>23D211077</t>
  </si>
  <si>
    <t>Đỗ Thị Phương Thảo</t>
  </si>
  <si>
    <t>K59AA3</t>
  </si>
  <si>
    <t>K59CC3</t>
  </si>
  <si>
    <t>K59EE1</t>
  </si>
  <si>
    <t>K59HH2</t>
  </si>
  <si>
    <t>K59UU1</t>
  </si>
  <si>
    <t>K59UU2</t>
  </si>
  <si>
    <t>ĐK bằng đơn ngoài</t>
  </si>
  <si>
    <t>225/BB-PCTT ngày 04/7/2025</t>
  </si>
  <si>
    <t>PHÒNG QUẢN LÝ ĐÀO TẠO</t>
  </si>
  <si>
    <t>516/BB-PCTT ngày 23/6/2025</t>
  </si>
  <si>
    <t>BẢNG 2: DANH SÁCH SINH VIÊN CHÍNH QUY KHOÁ 59
CHƯƠNG TRÌNH CHẤT LƯỢNG CAO
ĐỦ ĐIỀU KIỆN XÉT MIỄN HỌC VÀ QUY ĐỔI ĐIỂM CÁC HỌC PHẦN TIẾNG ANH ĐỢT THÁNG 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</si>
</sst>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12"/>
      <color theme="1"/>
      <name val="Times New Roman"/>
      <family val="1"/>
    </font>
    <font>
      <b/>
      <sz val="12"/>
      <color theme="1"/>
      <name val="Times New Roman"/>
      <family val="1"/>
    </font>
    <font>
      <b/>
      <sz val="12"/>
      <color rgb="FF000000"/>
      <name val="Times New Roman"/>
      <family val="1"/>
    </font>
    <font>
      <sz val="12"/>
      <color rgb="FF000000"/>
      <name val="Times New Roman"/>
      <family val="1"/>
    </font>
    <font>
      <b/>
      <sz val="10"/>
      <color theme="1"/>
      <name val="Times New Roman"/>
      <family val="1"/>
    </font>
    <font>
      <sz val="13"/>
      <color theme="1"/>
      <name val="Times New Roman"/>
      <family val="1"/>
    </font>
    <font>
      <sz val="12"/>
      <name val="Times New Roman"/>
      <family val="1"/>
    </font>
    <font>
      <b/>
      <sz val="12"/>
      <name val="Times New Roman"/>
      <family val="1"/>
    </font>
    <font>
      <sz val="12"/>
      <color theme="0"/>
      <name val="Times New Roman"/>
      <family val="1"/>
    </font>
    <font>
      <b/>
      <sz val="12"/>
      <color theme="0"/>
      <name val="Times New Roman"/>
      <family val="1"/>
    </font>
  </fonts>
  <fills count="4">
    <fill>
      <patternFill patternType="none"/>
    </fill>
    <fill>
      <patternFill patternType="gray125"/>
    </fill>
    <fill>
      <patternFill patternType="solid">
        <fgColor rgb="FFFFFFFF"/>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s>
  <cellStyleXfs count="1">
    <xf numFmtId="0" fontId="0" fillId="0" borderId="0"/>
  </cellStyleXfs>
  <cellXfs count="36">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wrapText="1"/>
    </xf>
    <xf numFmtId="49" fontId="4" fillId="2" borderId="0" xfId="0" applyNumberFormat="1" applyFont="1" applyFill="1" applyAlignment="1">
      <alignment horizontal="center" vertical="center" readingOrder="1"/>
    </xf>
    <xf numFmtId="49" fontId="4" fillId="2" borderId="0" xfId="0" applyNumberFormat="1" applyFont="1" applyFill="1" applyAlignment="1">
      <alignment horizontal="left" vertical="center" readingOrder="1"/>
    </xf>
    <xf numFmtId="49" fontId="4" fillId="2" borderId="0" xfId="0" applyNumberFormat="1" applyFont="1" applyFill="1" applyAlignment="1">
      <alignment horizontal="center" vertical="center" shrinkToFit="1" readingOrder="1"/>
    </xf>
    <xf numFmtId="0" fontId="1" fillId="0" borderId="0" xfId="0" applyFont="1" applyAlignment="1">
      <alignment horizontal="center" vertical="center" readingOrder="1"/>
    </xf>
    <xf numFmtId="0" fontId="1" fillId="0" borderId="1" xfId="0" applyFont="1" applyBorder="1" applyAlignment="1">
      <alignment horizontal="center" vertical="center"/>
    </xf>
    <xf numFmtId="0" fontId="5" fillId="0" borderId="1" xfId="0" applyFont="1" applyBorder="1" applyAlignment="1">
      <alignment horizontal="center" wrapText="1"/>
    </xf>
    <xf numFmtId="2" fontId="4" fillId="2" borderId="2" xfId="0" applyNumberFormat="1" applyFont="1" applyFill="1" applyBorder="1" applyAlignment="1">
      <alignment horizontal="left" vertical="center" readingOrder="1"/>
    </xf>
    <xf numFmtId="2" fontId="4" fillId="2" borderId="2" xfId="0" applyNumberFormat="1" applyFont="1" applyFill="1" applyBorder="1" applyAlignment="1">
      <alignment horizontal="center" vertical="center" readingOrder="1"/>
    </xf>
    <xf numFmtId="0" fontId="4" fillId="2" borderId="1" xfId="0" applyFont="1" applyFill="1" applyBorder="1" applyAlignment="1">
      <alignment horizontal="center" vertical="center" shrinkToFit="1" readingOrder="1"/>
    </xf>
    <xf numFmtId="0" fontId="4" fillId="0" borderId="1" xfId="0" applyFont="1" applyBorder="1" applyAlignment="1">
      <alignment horizontal="center" vertical="center" readingOrder="1"/>
    </xf>
    <xf numFmtId="0" fontId="2" fillId="3" borderId="0" xfId="0" applyFont="1" applyFill="1" applyAlignment="1">
      <alignment horizontal="center"/>
    </xf>
    <xf numFmtId="0" fontId="1" fillId="3" borderId="0" xfId="0" applyFont="1" applyFill="1" applyAlignment="1">
      <alignment horizontal="center"/>
    </xf>
    <xf numFmtId="0" fontId="9" fillId="0" borderId="0" xfId="0" applyFont="1" applyAlignment="1">
      <alignment vertical="center"/>
    </xf>
    <xf numFmtId="0" fontId="10"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2" fontId="4" fillId="2" borderId="1" xfId="0" applyNumberFormat="1" applyFont="1" applyFill="1" applyBorder="1" applyAlignment="1">
      <alignment horizontal="center" vertical="center" readingOrder="1"/>
    </xf>
    <xf numFmtId="2" fontId="4" fillId="2" borderId="1" xfId="0" applyNumberFormat="1" applyFont="1" applyFill="1" applyBorder="1" applyAlignment="1">
      <alignment horizontal="left" vertical="center" readingOrder="1"/>
    </xf>
    <xf numFmtId="2" fontId="4" fillId="2" borderId="1" xfId="0" applyNumberFormat="1" applyFont="1" applyFill="1" applyBorder="1" applyAlignment="1">
      <alignment horizontal="center" vertical="center" shrinkToFit="1" readingOrder="1"/>
    </xf>
    <xf numFmtId="0" fontId="1" fillId="0" borderId="1" xfId="0" applyFont="1" applyBorder="1" applyAlignment="1">
      <alignment vertical="center"/>
    </xf>
    <xf numFmtId="164" fontId="4" fillId="2" borderId="1" xfId="0" applyNumberFormat="1" applyFont="1" applyFill="1" applyBorder="1" applyAlignment="1">
      <alignment horizontal="center" vertical="center" readingOrder="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7" fillId="0" borderId="0" xfId="0" applyFont="1" applyAlignment="1">
      <alignment horizontal="center"/>
    </xf>
    <xf numFmtId="0" fontId="2" fillId="0" borderId="0" xfId="0" applyFont="1" applyAlignment="1">
      <alignment horizontal="center" vertical="center"/>
    </xf>
    <xf numFmtId="0" fontId="8" fillId="0" borderId="0" xfId="0" applyFont="1" applyAlignment="1">
      <alignment horizontal="center"/>
    </xf>
    <xf numFmtId="0" fontId="2" fillId="0" borderId="0" xfId="0" applyFont="1" applyAlignment="1">
      <alignment horizontal="center" vertical="center" wrapText="1"/>
    </xf>
    <xf numFmtId="0" fontId="6" fillId="3" borderId="0" xfId="0" applyFont="1" applyFill="1" applyAlignment="1">
      <alignment horizontal="center"/>
    </xf>
    <xf numFmtId="0" fontId="2" fillId="3" borderId="0" xfId="0" applyFont="1" applyFill="1" applyAlignment="1">
      <alignment horizontal="center"/>
    </xf>
    <xf numFmtId="0" fontId="2" fillId="0" borderId="1" xfId="0" applyFont="1" applyBorder="1" applyAlignment="1">
      <alignment horizontal="center" vertical="center" wrapText="1" shrinkToFit="1"/>
    </xf>
    <xf numFmtId="0" fontId="3" fillId="0" borderId="1" xfId="0" applyFont="1" applyBorder="1" applyAlignment="1">
      <alignment horizontal="center" vertical="center" readingOrder="1"/>
    </xf>
  </cellXfs>
  <cellStyles count="1">
    <cellStyle name="Normal" xfId="0" builtinId="0"/>
  </cellStyles>
  <dxfs count="6">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361950</xdr:colOff>
      <xdr:row>2</xdr:row>
      <xdr:rowOff>9525</xdr:rowOff>
    </xdr:from>
    <xdr:to>
      <xdr:col>2</xdr:col>
      <xdr:colOff>895350</xdr:colOff>
      <xdr:row>2</xdr:row>
      <xdr:rowOff>9525</xdr:rowOff>
    </xdr:to>
    <xdr:cxnSp macro="">
      <xdr:nvCxnSpPr>
        <xdr:cNvPr id="2" name="Straight Connector 1">
          <a:extLst>
            <a:ext uri="{FF2B5EF4-FFF2-40B4-BE49-F238E27FC236}">
              <a16:creationId xmlns:a16="http://schemas.microsoft.com/office/drawing/2014/main" id="{7D28DB53-8C2D-4287-96F0-60BDC632CE29}"/>
            </a:ext>
          </a:extLst>
        </xdr:cNvPr>
        <xdr:cNvCxnSpPr/>
      </xdr:nvCxnSpPr>
      <xdr:spPr>
        <a:xfrm>
          <a:off x="800100" y="409575"/>
          <a:ext cx="14097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257175</xdr:colOff>
      <xdr:row>2</xdr:row>
      <xdr:rowOff>9525</xdr:rowOff>
    </xdr:from>
    <xdr:to>
      <xdr:col>9</xdr:col>
      <xdr:colOff>942975</xdr:colOff>
      <xdr:row>2</xdr:row>
      <xdr:rowOff>9525</xdr:rowOff>
    </xdr:to>
    <xdr:cxnSp macro="">
      <xdr:nvCxnSpPr>
        <xdr:cNvPr id="3" name="Straight Connector 2">
          <a:extLst>
            <a:ext uri="{FF2B5EF4-FFF2-40B4-BE49-F238E27FC236}">
              <a16:creationId xmlns:a16="http://schemas.microsoft.com/office/drawing/2014/main" id="{E0D082B8-2F95-4219-A7A9-3AC357B23C85}"/>
            </a:ext>
          </a:extLst>
        </xdr:cNvPr>
        <xdr:cNvCxnSpPr/>
      </xdr:nvCxnSpPr>
      <xdr:spPr>
        <a:xfrm>
          <a:off x="5495925" y="409575"/>
          <a:ext cx="174307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361950</xdr:colOff>
      <xdr:row>2</xdr:row>
      <xdr:rowOff>9525</xdr:rowOff>
    </xdr:from>
    <xdr:to>
      <xdr:col>2</xdr:col>
      <xdr:colOff>895350</xdr:colOff>
      <xdr:row>2</xdr:row>
      <xdr:rowOff>9525</xdr:rowOff>
    </xdr:to>
    <xdr:cxnSp macro="">
      <xdr:nvCxnSpPr>
        <xdr:cNvPr id="2" name="Straight Connector 1">
          <a:extLst>
            <a:ext uri="{FF2B5EF4-FFF2-40B4-BE49-F238E27FC236}">
              <a16:creationId xmlns:a16="http://schemas.microsoft.com/office/drawing/2014/main" id="{55CC89FF-A3DD-4D61-866A-D76896AE74BF}"/>
            </a:ext>
          </a:extLst>
        </xdr:cNvPr>
        <xdr:cNvCxnSpPr/>
      </xdr:nvCxnSpPr>
      <xdr:spPr>
        <a:xfrm>
          <a:off x="800100" y="409575"/>
          <a:ext cx="14097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305233</xdr:colOff>
      <xdr:row>2</xdr:row>
      <xdr:rowOff>0</xdr:rowOff>
    </xdr:from>
    <xdr:to>
      <xdr:col>8</xdr:col>
      <xdr:colOff>1352117</xdr:colOff>
      <xdr:row>2</xdr:row>
      <xdr:rowOff>0</xdr:rowOff>
    </xdr:to>
    <xdr:cxnSp macro="">
      <xdr:nvCxnSpPr>
        <xdr:cNvPr id="3" name="Straight Connector 2">
          <a:extLst>
            <a:ext uri="{FF2B5EF4-FFF2-40B4-BE49-F238E27FC236}">
              <a16:creationId xmlns:a16="http://schemas.microsoft.com/office/drawing/2014/main" id="{C30B260E-DD8E-4E9A-8BC4-8B43646C8395}"/>
            </a:ext>
          </a:extLst>
        </xdr:cNvPr>
        <xdr:cNvCxnSpPr/>
      </xdr:nvCxnSpPr>
      <xdr:spPr>
        <a:xfrm>
          <a:off x="5410633" y="400050"/>
          <a:ext cx="1723159"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E:\1.%20T&#7893;%20Qu&#7843;n%20l&#253;%20h&#7885;c%20v&#7909;%20ch&#237;nh%20quy\1.%20Mi&#7877;n%20h&#7885;c%20quy%20&#273;&#7893;i%20&#273;i&#7875;n%20Hp%20T6.2025\Mi&#7877;n%20h&#7885;c%20QD%20&#273;i&#7875;m%20TA\Ti&#7871;ng%20Anh%20K59.xlsx" TargetMode="External"/><Relationship Id="rId1" Type="http://schemas.openxmlformats.org/officeDocument/2006/relationships/externalLinkPath" Target="file:///E:\1.%20T&#7893;%20Qu&#7843;n%20l&#253;%20h&#7885;c%20v&#7909;%20ch&#237;nh%20quy\1.%20Mi&#7877;n%20h&#7885;c%20quy%20&#273;&#7893;i%20&#273;i&#7875;n%20Hp%20T6.2025\Mi&#7877;n%20h&#7885;c%20QD%20&#273;i&#7875;m%20TA\Ti&#7871;ng%20Anh%20K5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E:\1.%20T&#7893;%20Qu&#7843;n%20l&#253;%20h&#7885;c%20v&#7909;%20ch&#237;nh%20quy\1.%20Mi&#7877;n%20h&#7885;c%20quy%20&#273;&#7893;i%20&#273;i&#7875;n%20Hp%20T6.2025\DS%20x&#233;t\UIS%20-%20Danh%20s&#225;ch%20x&#233;t%20chu&#7849;n%20&#273;&#7847;u%20ra%20K59.xlsx" TargetMode="External"/><Relationship Id="rId1" Type="http://schemas.openxmlformats.org/officeDocument/2006/relationships/externalLinkPath" Target="file:///E:\1.%20T&#7893;%20Qu&#7843;n%20l&#253;%20h&#7885;c%20v&#7909;%20ch&#237;nh%20quy\1.%20Mi&#7877;n%20h&#7885;c%20quy%20&#273;&#7893;i%20&#273;i&#7875;n%20Hp%20T6.2025\DS%20x&#233;t\UIS%20-%20Danh%20s&#225;ch%20x&#233;t%20chu&#7849;n%20&#273;&#7847;u%20ra%20K5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Quy đổi điểm"/>
      <sheetName val="Dữ liệu gốc"/>
      <sheetName val="Sheet1"/>
      <sheetName val="Sheet8"/>
    </sheetNames>
    <sheetDataSet>
      <sheetData sheetId="0">
        <row r="4">
          <cell r="B4" t="str">
            <v>23D252046</v>
          </cell>
          <cell r="C4" t="str">
            <v>Tăng Thị Hà</v>
          </cell>
          <cell r="D4" t="str">
            <v>Vy</v>
          </cell>
          <cell r="E4" t="str">
            <v>K59BLN1</v>
          </cell>
          <cell r="F4" t="str">
            <v>IELTS</v>
          </cell>
          <cell r="G4" t="str">
            <v>5.5</v>
          </cell>
          <cell r="H4" t="str">
            <v>10.0</v>
          </cell>
          <cell r="I4"/>
          <cell r="J4" t="str">
            <v>8.0</v>
          </cell>
        </row>
        <row r="5">
          <cell r="B5" t="str">
            <v>23D131014</v>
          </cell>
          <cell r="C5" t="str">
            <v>Lê Ngọc</v>
          </cell>
          <cell r="D5" t="str">
            <v>Hà</v>
          </cell>
          <cell r="E5" t="str">
            <v>K59EE1</v>
          </cell>
          <cell r="F5" t="str">
            <v>IELTS</v>
          </cell>
          <cell r="G5" t="str">
            <v>6.0</v>
          </cell>
          <cell r="H5"/>
          <cell r="I5"/>
          <cell r="J5"/>
        </row>
        <row r="6">
          <cell r="B6" t="str">
            <v>23D180060</v>
          </cell>
          <cell r="C6" t="str">
            <v>Trần Thúy</v>
          </cell>
          <cell r="D6" t="str">
            <v>Hiền</v>
          </cell>
          <cell r="E6" t="str">
            <v>K59H2</v>
          </cell>
          <cell r="F6" t="str">
            <v>IELTS</v>
          </cell>
          <cell r="G6" t="str">
            <v>6.5</v>
          </cell>
          <cell r="H6" t="str">
            <v>10.0</v>
          </cell>
          <cell r="I6" t="str">
            <v>10.0</v>
          </cell>
          <cell r="J6" t="str">
            <v>10.0</v>
          </cell>
        </row>
        <row r="7">
          <cell r="B7" t="str">
            <v>23D185095</v>
          </cell>
          <cell r="C7" t="str">
            <v>Vũ Đăng</v>
          </cell>
          <cell r="D7" t="str">
            <v>Tú</v>
          </cell>
          <cell r="E7" t="str">
            <v>K59HH2</v>
          </cell>
          <cell r="F7" t="str">
            <v>IELTS</v>
          </cell>
          <cell r="G7" t="str">
            <v>6.0</v>
          </cell>
          <cell r="H7"/>
          <cell r="I7"/>
          <cell r="J7"/>
        </row>
        <row r="8">
          <cell r="B8" t="str">
            <v>23d140003</v>
          </cell>
          <cell r="C8" t="str">
            <v>Vũ Thị Hương</v>
          </cell>
          <cell r="D8" t="str">
            <v>Anh</v>
          </cell>
          <cell r="E8" t="str">
            <v>K59I1</v>
          </cell>
          <cell r="F8" t="str">
            <v>IELTS</v>
          </cell>
          <cell r="G8" t="str">
            <v>6.0</v>
          </cell>
          <cell r="H8" t="str">
            <v>10.0</v>
          </cell>
          <cell r="I8" t="str">
            <v>10.0</v>
          </cell>
          <cell r="J8" t="str">
            <v>9.0</v>
          </cell>
        </row>
        <row r="9">
          <cell r="B9" t="str">
            <v>23D140008</v>
          </cell>
          <cell r="C9" t="str">
            <v>Bùi Công</v>
          </cell>
          <cell r="D9" t="str">
            <v>Doanh</v>
          </cell>
          <cell r="E9" t="str">
            <v>K59I1</v>
          </cell>
          <cell r="F9" t="str">
            <v>IELTS</v>
          </cell>
          <cell r="G9" t="str">
            <v>5.0</v>
          </cell>
          <cell r="H9" t="str">
            <v>9.0</v>
          </cell>
          <cell r="I9" t="str">
            <v>8.0</v>
          </cell>
          <cell r="J9" t="str">
            <v>7.0</v>
          </cell>
        </row>
        <row r="10">
          <cell r="B10" t="str">
            <v>23D300033</v>
          </cell>
          <cell r="C10" t="str">
            <v>Trần Văn</v>
          </cell>
          <cell r="D10" t="str">
            <v>Quang</v>
          </cell>
          <cell r="E10" t="str">
            <v>K59LQ1</v>
          </cell>
          <cell r="F10" t="str">
            <v>IELTS</v>
          </cell>
          <cell r="G10" t="str">
            <v>6.0</v>
          </cell>
          <cell r="H10" t="str">
            <v>10.0</v>
          </cell>
          <cell r="I10" t="str">
            <v>10.0</v>
          </cell>
          <cell r="J10" t="str">
            <v>9.0</v>
          </cell>
        </row>
        <row r="11">
          <cell r="B11" t="str">
            <v>23D300102</v>
          </cell>
          <cell r="C11" t="str">
            <v>Nguyễn Thị Linh</v>
          </cell>
          <cell r="D11" t="str">
            <v>Đan</v>
          </cell>
          <cell r="E11" t="str">
            <v>K59LQ3</v>
          </cell>
          <cell r="F11" t="str">
            <v>IELTS</v>
          </cell>
          <cell r="G11" t="str">
            <v>5.0</v>
          </cell>
          <cell r="H11" t="str">
            <v>9.0</v>
          </cell>
          <cell r="I11" t="str">
            <v>8.0</v>
          </cell>
          <cell r="J11" t="str">
            <v>7.0</v>
          </cell>
        </row>
        <row r="12">
          <cell r="B12" t="str">
            <v>23D300162</v>
          </cell>
          <cell r="C12" t="str">
            <v>Nguyễn Thị</v>
          </cell>
          <cell r="D12" t="str">
            <v>Linh</v>
          </cell>
          <cell r="E12" t="str">
            <v>K59LQ4</v>
          </cell>
          <cell r="F12" t="str">
            <v>IELTS</v>
          </cell>
          <cell r="G12" t="str">
            <v>6.5</v>
          </cell>
          <cell r="H12" t="str">
            <v>10.0</v>
          </cell>
          <cell r="I12" t="str">
            <v>10.0</v>
          </cell>
          <cell r="J12" t="str">
            <v>10.0</v>
          </cell>
        </row>
        <row r="13">
          <cell r="B13" t="str">
            <v>23D300182</v>
          </cell>
          <cell r="C13" t="str">
            <v>Sa Thị</v>
          </cell>
          <cell r="D13" t="str">
            <v>Thủy</v>
          </cell>
          <cell r="E13" t="str">
            <v>K59LQ4</v>
          </cell>
          <cell r="F13" t="str">
            <v>IELTS</v>
          </cell>
          <cell r="G13" t="str">
            <v>6.0</v>
          </cell>
          <cell r="H13" t="str">
            <v>10.0</v>
          </cell>
          <cell r="I13" t="str">
            <v>10.0</v>
          </cell>
          <cell r="J13" t="str">
            <v>9.0</v>
          </cell>
        </row>
        <row r="14">
          <cell r="B14" t="str">
            <v>23D201004</v>
          </cell>
          <cell r="C14" t="str">
            <v>Nguyễn Thị Vi</v>
          </cell>
          <cell r="D14" t="str">
            <v>Anh</v>
          </cell>
          <cell r="E14" t="str">
            <v>K59PQ1</v>
          </cell>
          <cell r="F14" t="str">
            <v>IELTS</v>
          </cell>
          <cell r="G14" t="str">
            <v>5.5</v>
          </cell>
          <cell r="H14"/>
          <cell r="I14"/>
          <cell r="J14" t="str">
            <v>8.0</v>
          </cell>
        </row>
        <row r="15">
          <cell r="B15" t="str">
            <v>23D210205</v>
          </cell>
          <cell r="C15" t="str">
            <v>Nguyễn Gia</v>
          </cell>
          <cell r="D15" t="str">
            <v>Khánh</v>
          </cell>
          <cell r="E15" t="str">
            <v>K59U5</v>
          </cell>
          <cell r="F15" t="str">
            <v>IELTS</v>
          </cell>
          <cell r="G15" t="str">
            <v>5.5</v>
          </cell>
          <cell r="H15" t="str">
            <v>10.0</v>
          </cell>
          <cell r="I15" t="str">
            <v>9.0</v>
          </cell>
          <cell r="J15" t="str">
            <v>8.0</v>
          </cell>
        </row>
        <row r="16">
          <cell r="B16" t="str">
            <v>23D210203</v>
          </cell>
          <cell r="C16" t="str">
            <v>Hoàng Thị Thanh</v>
          </cell>
          <cell r="D16" t="str">
            <v>Huyền</v>
          </cell>
          <cell r="E16" t="str">
            <v>K59U5</v>
          </cell>
          <cell r="F16" t="str">
            <v>IELTS</v>
          </cell>
          <cell r="G16" t="str">
            <v>5.5</v>
          </cell>
          <cell r="H16"/>
          <cell r="I16"/>
          <cell r="J16" t="str">
            <v>8.0</v>
          </cell>
        </row>
        <row r="17">
          <cell r="B17" t="str">
            <v>23D211035</v>
          </cell>
          <cell r="C17" t="str">
            <v>Đinh Thu</v>
          </cell>
          <cell r="D17" t="str">
            <v>Thủy</v>
          </cell>
          <cell r="E17" t="str">
            <v>K59UU1</v>
          </cell>
          <cell r="F17" t="str">
            <v>IELTS</v>
          </cell>
          <cell r="G17" t="str">
            <v>6.5</v>
          </cell>
          <cell r="H17"/>
          <cell r="I17"/>
          <cell r="J17"/>
        </row>
        <row r="18">
          <cell r="B18" t="str">
            <v>23D211077</v>
          </cell>
          <cell r="C18" t="str">
            <v>Đỗ Thị Phương</v>
          </cell>
          <cell r="D18" t="str">
            <v>Thảo</v>
          </cell>
          <cell r="E18" t="str">
            <v>K59UU2</v>
          </cell>
          <cell r="F18" t="str">
            <v>IELTS</v>
          </cell>
          <cell r="G18" t="str">
            <v>7.0</v>
          </cell>
          <cell r="H18"/>
          <cell r="I18"/>
          <cell r="J18"/>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nh sách"/>
    </sheetNames>
    <sheetDataSet>
      <sheetData sheetId="0">
        <row r="2">
          <cell r="D2" t="str">
            <v>23D252046</v>
          </cell>
          <cell r="E2" t="str">
            <v>Tăng Thị Hà Vy</v>
          </cell>
          <cell r="F2" t="str">
            <v>16/12/2005</v>
          </cell>
          <cell r="G2" t="str">
            <v>Tỉnh Hải Dương</v>
          </cell>
          <cell r="H2" t="str">
            <v>Nữ</v>
          </cell>
          <cell r="I2" t="str">
            <v>Khoa Khách sạn - Du lịch</v>
          </cell>
          <cell r="J2" t="str">
            <v>Quản trị dịch vụ du lịch và lữ hành</v>
          </cell>
          <cell r="K2" t="str">
            <v>Quản trị dịch vụ du lịch và lữ hành (Chương trình đào tạo định hướng nghề nghiệp)</v>
          </cell>
          <cell r="L2" t="str">
            <v>K59BLN1</v>
          </cell>
          <cell r="M2" t="str">
            <v>Còn học</v>
          </cell>
          <cell r="N2" t="str">
            <v>IELTS5.0</v>
          </cell>
          <cell r="O2" t="str">
            <v>IELTS5.0</v>
          </cell>
          <cell r="X2" t="str">
            <v>CDR_K59</v>
          </cell>
          <cell r="Y2" t="str">
            <v>Checked</v>
          </cell>
          <cell r="Z2" t="str">
            <v>Checked</v>
          </cell>
          <cell r="AA2" t="str">
            <v>030305013516</v>
          </cell>
          <cell r="AB2" t="str">
            <v>Indeterminate</v>
          </cell>
          <cell r="AC2" t="str">
            <v>20.6</v>
          </cell>
        </row>
        <row r="3">
          <cell r="D3" t="str">
            <v>23D180060</v>
          </cell>
          <cell r="E3" t="str">
            <v>Trần Thúy Hiền</v>
          </cell>
          <cell r="F3" t="str">
            <v>04/11/2005</v>
          </cell>
          <cell r="G3" t="str">
            <v>Tỉnh Thái Bình</v>
          </cell>
          <cell r="H3" t="str">
            <v>Nữ</v>
          </cell>
          <cell r="I3" t="str">
            <v>Khoa Tài chính - Ngân hàng</v>
          </cell>
          <cell r="J3" t="str">
            <v>Tài chính - Ngân hàng</v>
          </cell>
          <cell r="K3" t="str">
            <v>Tài chính - Ngân hàng thương mại</v>
          </cell>
          <cell r="L3" t="str">
            <v>K59H2</v>
          </cell>
          <cell r="M3" t="str">
            <v>Còn học</v>
          </cell>
          <cell r="N3" t="str">
            <v>IELTS5.0</v>
          </cell>
          <cell r="O3" t="str">
            <v>IELTS5.0</v>
          </cell>
          <cell r="X3" t="str">
            <v>CDR_K59</v>
          </cell>
          <cell r="Y3" t="str">
            <v>Checked</v>
          </cell>
          <cell r="Z3" t="str">
            <v>Checked</v>
          </cell>
          <cell r="AA3" t="str">
            <v>034305002705</v>
          </cell>
          <cell r="AB3" t="str">
            <v>Indeterminate</v>
          </cell>
          <cell r="AC3" t="str">
            <v>225/BB-PCTT ngày 04/7/2025</v>
          </cell>
        </row>
        <row r="4">
          <cell r="D4" t="str">
            <v>23D140003</v>
          </cell>
          <cell r="E4" t="str">
            <v>Vũ Thị Hương Anh</v>
          </cell>
          <cell r="F4" t="str">
            <v>23/07/2005</v>
          </cell>
          <cell r="G4" t="str">
            <v>Tỉnh Thanh Hóa</v>
          </cell>
          <cell r="H4" t="str">
            <v>Nữ</v>
          </cell>
          <cell r="I4" t="str">
            <v>Khoa Hệ thống thông tin kinh tế &amp; Thương mại điện tử</v>
          </cell>
          <cell r="J4" t="str">
            <v>Thương mại điện tử</v>
          </cell>
          <cell r="K4" t="str">
            <v>Quản trị thương mại điện tử</v>
          </cell>
          <cell r="L4" t="str">
            <v>K59I1</v>
          </cell>
          <cell r="M4" t="str">
            <v>Còn học</v>
          </cell>
          <cell r="N4" t="str">
            <v>IELTS5.0</v>
          </cell>
          <cell r="O4" t="str">
            <v>IELTS5.0</v>
          </cell>
          <cell r="X4" t="str">
            <v>CDR_K59</v>
          </cell>
          <cell r="Y4" t="str">
            <v>Checked</v>
          </cell>
          <cell r="Z4" t="str">
            <v>Checked</v>
          </cell>
          <cell r="AA4" t="str">
            <v>038305017944</v>
          </cell>
          <cell r="AB4" t="str">
            <v>Indeterminate</v>
          </cell>
          <cell r="AC4" t="str">
            <v>225/BB-PCTT ngày 04/7/2025</v>
          </cell>
        </row>
        <row r="5">
          <cell r="D5" t="str">
            <v>23D140008</v>
          </cell>
          <cell r="E5" t="str">
            <v>Bùi Công Doanh</v>
          </cell>
          <cell r="F5" t="str">
            <v>06/08/2005</v>
          </cell>
          <cell r="G5" t="str">
            <v>Tỉnh Phú Thọ</v>
          </cell>
          <cell r="H5" t="str">
            <v>Nam</v>
          </cell>
          <cell r="I5" t="str">
            <v>Khoa Hệ thống thông tin kinh tế &amp; Thương mại điện tử</v>
          </cell>
          <cell r="J5" t="str">
            <v>Thương mại điện tử</v>
          </cell>
          <cell r="K5" t="str">
            <v>Quản trị thương mại điện tử</v>
          </cell>
          <cell r="L5" t="str">
            <v>K59I1</v>
          </cell>
          <cell r="M5" t="str">
            <v>Còn học</v>
          </cell>
          <cell r="N5" t="str">
            <v>IELTS5.0</v>
          </cell>
          <cell r="O5" t="str">
            <v>IELTS5.0</v>
          </cell>
          <cell r="X5" t="str">
            <v>CDR_K59</v>
          </cell>
          <cell r="Y5" t="str">
            <v>Checked</v>
          </cell>
          <cell r="Z5" t="str">
            <v>Checked</v>
          </cell>
          <cell r="AA5" t="str">
            <v>026205000646</v>
          </cell>
          <cell r="AB5" t="str">
            <v>Indeterminate</v>
          </cell>
          <cell r="AC5" t="str">
            <v>20.6</v>
          </cell>
        </row>
        <row r="6">
          <cell r="D6" t="str">
            <v>23D300033</v>
          </cell>
          <cell r="E6" t="str">
            <v>Trần Văn Quang</v>
          </cell>
          <cell r="F6" t="str">
            <v>21/01/2005</v>
          </cell>
          <cell r="G6" t="str">
            <v>Tỉnh Bắc Ninh</v>
          </cell>
          <cell r="H6" t="str">
            <v>Nam</v>
          </cell>
          <cell r="I6" t="str">
            <v>Khoa Kinh tế &amp; Kinh doanh Quốc tế</v>
          </cell>
          <cell r="J6" t="str">
            <v>Logistics và Quản lý chuỗi cung ứng</v>
          </cell>
          <cell r="K6" t="str">
            <v>Logistics và Quản lý chuỗi cung ứng</v>
          </cell>
          <cell r="L6" t="str">
            <v>K59LQ1</v>
          </cell>
          <cell r="M6" t="str">
            <v>Còn học</v>
          </cell>
          <cell r="N6" t="str">
            <v>IELTS5.0</v>
          </cell>
          <cell r="O6" t="str">
            <v>IELTS5.0</v>
          </cell>
          <cell r="X6" t="str">
            <v>CDR_K59</v>
          </cell>
          <cell r="Y6" t="str">
            <v>Checked</v>
          </cell>
          <cell r="Z6" t="str">
            <v>Checked</v>
          </cell>
          <cell r="AA6" t="str">
            <v>027205003005</v>
          </cell>
          <cell r="AB6" t="str">
            <v>Indeterminate</v>
          </cell>
          <cell r="AC6" t="str">
            <v>20.6</v>
          </cell>
        </row>
        <row r="7">
          <cell r="D7" t="str">
            <v>23D300102</v>
          </cell>
          <cell r="E7" t="str">
            <v>Nguyễn Thị Linh Đan</v>
          </cell>
          <cell r="F7" t="str">
            <v>02/06/2005</v>
          </cell>
          <cell r="G7" t="str">
            <v>Tỉnh Hà Tĩnh</v>
          </cell>
          <cell r="H7" t="str">
            <v>Nữ</v>
          </cell>
          <cell r="I7" t="str">
            <v>Khoa Kinh tế &amp; Kinh doanh Quốc tế</v>
          </cell>
          <cell r="J7" t="str">
            <v>Logistics và Quản lý chuỗi cung ứng</v>
          </cell>
          <cell r="K7" t="str">
            <v>Logistics và Quản lý chuỗi cung ứng</v>
          </cell>
          <cell r="L7" t="str">
            <v>K59LQ3</v>
          </cell>
          <cell r="M7" t="str">
            <v>Còn học</v>
          </cell>
          <cell r="N7" t="str">
            <v>IELTS5.0</v>
          </cell>
          <cell r="O7" t="str">
            <v>IELTS5.0</v>
          </cell>
          <cell r="X7" t="str">
            <v>CDR_K59</v>
          </cell>
          <cell r="Y7" t="str">
            <v>Checked</v>
          </cell>
          <cell r="Z7" t="str">
            <v>Checked</v>
          </cell>
          <cell r="AA7" t="str">
            <v>042305011813</v>
          </cell>
          <cell r="AB7" t="str">
            <v>Indeterminate</v>
          </cell>
          <cell r="AC7" t="str">
            <v>225/BB-PCTT ngày 04/7/2025</v>
          </cell>
        </row>
        <row r="8">
          <cell r="D8" t="str">
            <v>23D300116</v>
          </cell>
          <cell r="E8" t="str">
            <v>Khà Hoàng Linh</v>
          </cell>
          <cell r="F8" t="str">
            <v>11/05/2005</v>
          </cell>
          <cell r="G8" t="str">
            <v>Tỉnh Hoà Bình</v>
          </cell>
          <cell r="H8" t="str">
            <v>Nữ</v>
          </cell>
          <cell r="I8" t="str">
            <v>Khoa Kinh tế &amp; Kinh doanh Quốc tế</v>
          </cell>
          <cell r="J8" t="str">
            <v>Logistics và Quản lý chuỗi cung ứng</v>
          </cell>
          <cell r="K8" t="str">
            <v>Logistics và Quản lý chuỗi cung ứng</v>
          </cell>
          <cell r="L8" t="str">
            <v>K59LQ3</v>
          </cell>
          <cell r="M8" t="str">
            <v>Còn học</v>
          </cell>
          <cell r="N8" t="str">
            <v>IELTS5.0</v>
          </cell>
          <cell r="O8" t="str">
            <v>IELTS5.0</v>
          </cell>
          <cell r="W8" t="str">
            <v>Chưa đăng ký học phần miễn học quy đổi điểm</v>
          </cell>
          <cell r="X8" t="str">
            <v>CDR_K59</v>
          </cell>
          <cell r="Y8" t="str">
            <v>Checked</v>
          </cell>
          <cell r="Z8" t="str">
            <v>Unchecked</v>
          </cell>
          <cell r="AA8" t="str">
            <v>017305005040</v>
          </cell>
          <cell r="AB8" t="str">
            <v>Indeterminate</v>
          </cell>
          <cell r="AC8" t="str">
            <v>225/BB-PCTT ngày 04/7/2025</v>
          </cell>
        </row>
        <row r="9">
          <cell r="D9" t="str">
            <v>23D300162</v>
          </cell>
          <cell r="E9" t="str">
            <v>Nguyễn Thị Linh</v>
          </cell>
          <cell r="F9" t="str">
            <v>28/03/2005</v>
          </cell>
          <cell r="G9" t="str">
            <v>Tỉnh Nghệ An</v>
          </cell>
          <cell r="H9" t="str">
            <v>Nữ</v>
          </cell>
          <cell r="I9" t="str">
            <v>Khoa Kinh tế &amp; Kinh doanh Quốc tế</v>
          </cell>
          <cell r="J9" t="str">
            <v>Logistics và Quản lý chuỗi cung ứng</v>
          </cell>
          <cell r="K9" t="str">
            <v>Logistics và Quản lý chuỗi cung ứng</v>
          </cell>
          <cell r="L9" t="str">
            <v>K59LQ4</v>
          </cell>
          <cell r="M9" t="str">
            <v>Còn học</v>
          </cell>
          <cell r="N9" t="str">
            <v>IELTS5.0</v>
          </cell>
          <cell r="O9" t="str">
            <v>IELTS5.0</v>
          </cell>
          <cell r="X9" t="str">
            <v>CDR_K59</v>
          </cell>
          <cell r="Y9" t="str">
            <v>Checked</v>
          </cell>
          <cell r="Z9" t="str">
            <v>Checked</v>
          </cell>
          <cell r="AA9" t="str">
            <v>040305023088</v>
          </cell>
          <cell r="AB9" t="str">
            <v>Indeterminate</v>
          </cell>
          <cell r="AC9" t="str">
            <v>20.6</v>
          </cell>
        </row>
        <row r="10">
          <cell r="D10" t="str">
            <v>23D300182</v>
          </cell>
          <cell r="E10" t="str">
            <v>Sa Thị Thủy</v>
          </cell>
          <cell r="F10" t="str">
            <v>06/06/2005</v>
          </cell>
          <cell r="G10" t="str">
            <v>Tỉnh Yên Bái</v>
          </cell>
          <cell r="H10" t="str">
            <v>Nữ</v>
          </cell>
          <cell r="I10" t="str">
            <v>Khoa Kinh tế &amp; Kinh doanh Quốc tế</v>
          </cell>
          <cell r="J10" t="str">
            <v>Logistics và Quản lý chuỗi cung ứng</v>
          </cell>
          <cell r="K10" t="str">
            <v>Logistics và Quản lý chuỗi cung ứng</v>
          </cell>
          <cell r="L10" t="str">
            <v>K59LQ4</v>
          </cell>
          <cell r="M10" t="str">
            <v>Còn học</v>
          </cell>
          <cell r="N10" t="str">
            <v>IELTS5.0</v>
          </cell>
          <cell r="O10" t="str">
            <v>IELTS5.0</v>
          </cell>
          <cell r="X10" t="str">
            <v>CDR_K59</v>
          </cell>
          <cell r="Y10" t="str">
            <v>Checked</v>
          </cell>
          <cell r="Z10" t="str">
            <v>Checked</v>
          </cell>
          <cell r="AA10" t="str">
            <v>015305004237</v>
          </cell>
          <cell r="AB10" t="str">
            <v>Indeterminate</v>
          </cell>
          <cell r="AC10" t="str">
            <v>20.6</v>
          </cell>
        </row>
        <row r="11">
          <cell r="D11" t="str">
            <v>23D201004</v>
          </cell>
          <cell r="E11" t="str">
            <v>Nguyễn Thị Vi Anh</v>
          </cell>
          <cell r="F11" t="str">
            <v>09/09/2005</v>
          </cell>
          <cell r="G11" t="str">
            <v>Tỉnh Quảng Ninh</v>
          </cell>
          <cell r="H11" t="str">
            <v>Nữ</v>
          </cell>
          <cell r="I11" t="str">
            <v>Khoa Luật</v>
          </cell>
          <cell r="J11" t="str">
            <v>Luật kinh tế</v>
          </cell>
          <cell r="K11" t="str">
            <v>Luật thương mại quốc tế</v>
          </cell>
          <cell r="L11" t="str">
            <v>K59PQ1</v>
          </cell>
          <cell r="M11" t="str">
            <v>Còn học</v>
          </cell>
          <cell r="N11" t="str">
            <v>IELTS5.0</v>
          </cell>
          <cell r="O11" t="str">
            <v>IELTS5.0</v>
          </cell>
          <cell r="X11" t="str">
            <v>CDR_K59</v>
          </cell>
          <cell r="Y11" t="str">
            <v>Checked</v>
          </cell>
          <cell r="Z11" t="str">
            <v>Checked</v>
          </cell>
          <cell r="AA11" t="str">
            <v>022305001317</v>
          </cell>
          <cell r="AB11" t="str">
            <v>Indeterminate</v>
          </cell>
          <cell r="AC11" t="str">
            <v>225/BB-PCTT ngày 04/7/2025</v>
          </cell>
        </row>
        <row r="12">
          <cell r="D12" t="str">
            <v>23D210203</v>
          </cell>
          <cell r="E12" t="str">
            <v>Hoàng Thị Thanh Huyền</v>
          </cell>
          <cell r="F12" t="str">
            <v>04/05/2005</v>
          </cell>
          <cell r="G12" t="str">
            <v>Tỉnh Thanh Hóa</v>
          </cell>
          <cell r="H12" t="str">
            <v>Nữ</v>
          </cell>
          <cell r="I12" t="str">
            <v>Khoa Quản trị nhân lực</v>
          </cell>
          <cell r="J12" t="str">
            <v>Quản trị nhân lực</v>
          </cell>
          <cell r="K12" t="str">
            <v>Quản trị nhân lực doanh nghiệp</v>
          </cell>
          <cell r="L12" t="str">
            <v>K59U5</v>
          </cell>
          <cell r="M12" t="str">
            <v>Còn học</v>
          </cell>
          <cell r="N12" t="str">
            <v>IELTS5.0</v>
          </cell>
          <cell r="O12" t="str">
            <v>IELTS5.0</v>
          </cell>
          <cell r="X12" t="str">
            <v>CDR_K59</v>
          </cell>
          <cell r="Y12" t="str">
            <v>Checked</v>
          </cell>
          <cell r="Z12" t="str">
            <v>Checked</v>
          </cell>
          <cell r="AA12" t="str">
            <v>038305006968</v>
          </cell>
          <cell r="AB12" t="str">
            <v>Indeterminate</v>
          </cell>
          <cell r="AC12" t="str">
            <v>20.6</v>
          </cell>
        </row>
        <row r="13">
          <cell r="D13" t="str">
            <v>23D210205</v>
          </cell>
          <cell r="E13" t="str">
            <v>Nguyễn Gia Khánh</v>
          </cell>
          <cell r="F13" t="str">
            <v>17/05/2005</v>
          </cell>
          <cell r="G13" t="str">
            <v>Thành phố Hà Nội</v>
          </cell>
          <cell r="H13" t="str">
            <v>Nam</v>
          </cell>
          <cell r="I13" t="str">
            <v>Khoa Quản trị nhân lực</v>
          </cell>
          <cell r="J13" t="str">
            <v>Quản trị nhân lực</v>
          </cell>
          <cell r="K13" t="str">
            <v>Quản trị nhân lực doanh nghiệp</v>
          </cell>
          <cell r="L13" t="str">
            <v>K59U5</v>
          </cell>
          <cell r="M13" t="str">
            <v>Còn học</v>
          </cell>
          <cell r="N13" t="str">
            <v>IELTS5.0</v>
          </cell>
          <cell r="O13" t="str">
            <v>IELTS5.0</v>
          </cell>
          <cell r="X13" t="str">
            <v>CDR_K59</v>
          </cell>
          <cell r="Y13" t="str">
            <v>Checked</v>
          </cell>
          <cell r="Z13" t="str">
            <v>Checked</v>
          </cell>
          <cell r="AA13" t="str">
            <v>001205007702</v>
          </cell>
          <cell r="AB13" t="str">
            <v>Indeterminate</v>
          </cell>
          <cell r="AC13" t="str">
            <v>20.6</v>
          </cell>
        </row>
        <row r="14">
          <cell r="D14" t="str">
            <v>23D108108</v>
          </cell>
          <cell r="E14" t="str">
            <v>Đặng Bảo Châu</v>
          </cell>
          <cell r="F14" t="str">
            <v>24/03/2005</v>
          </cell>
          <cell r="G14" t="str">
            <v>Thành phố Hà Nội</v>
          </cell>
          <cell r="H14" t="str">
            <v>Nữ</v>
          </cell>
          <cell r="I14" t="str">
            <v>Viện Quản trị kinh doanh</v>
          </cell>
          <cell r="J14" t="str">
            <v>Quản trị kinh doanh</v>
          </cell>
          <cell r="K14" t="str">
            <v xml:space="preserve">Quản trị kinh doanh (Chương trình chất lượng cao) </v>
          </cell>
          <cell r="L14" t="str">
            <v>K59AA3</v>
          </cell>
          <cell r="M14" t="str">
            <v>Còn học</v>
          </cell>
          <cell r="N14" t="str">
            <v>IELTS6.0</v>
          </cell>
          <cell r="O14" t="str">
            <v>IELTS6.0</v>
          </cell>
          <cell r="W14" t="str">
            <v>Chưa đăng ký chuyển điểm học phần</v>
          </cell>
          <cell r="X14" t="str">
            <v>CDR_K59_CLC</v>
          </cell>
          <cell r="Y14" t="str">
            <v>Checked</v>
          </cell>
          <cell r="Z14" t="str">
            <v>Unchecked</v>
          </cell>
          <cell r="AA14" t="str">
            <v>001305004709</v>
          </cell>
          <cell r="AB14" t="str">
            <v>Indeterminate</v>
          </cell>
          <cell r="AC14" t="str">
            <v>225/BB-PCTT ngày 04/7/2025</v>
          </cell>
        </row>
        <row r="15">
          <cell r="D15" t="str">
            <v>23D122103</v>
          </cell>
          <cell r="E15" t="str">
            <v>Lương Ngọc Ánh</v>
          </cell>
          <cell r="F15" t="str">
            <v>18/08/2005</v>
          </cell>
          <cell r="G15" t="str">
            <v>Thành phố Hà Nội</v>
          </cell>
          <cell r="H15" t="str">
            <v>Nữ</v>
          </cell>
          <cell r="I15" t="str">
            <v>Khoa Marketing</v>
          </cell>
          <cell r="J15" t="str">
            <v>Marketing</v>
          </cell>
          <cell r="K15" t="str">
            <v>Marketing thương mại (Chương trình chất lượng cao)</v>
          </cell>
          <cell r="L15" t="str">
            <v>K59CC3</v>
          </cell>
          <cell r="M15" t="str">
            <v>Nghỉ học tạm thời</v>
          </cell>
          <cell r="N15" t="str">
            <v>IELTS6.0</v>
          </cell>
          <cell r="O15" t="str">
            <v>IELTS6.0</v>
          </cell>
          <cell r="W15" t="str">
            <v>Chưa đăng ký học phần miễn học quy đổi điểm</v>
          </cell>
          <cell r="X15" t="str">
            <v>CDR_K59_CLC</v>
          </cell>
          <cell r="Y15" t="str">
            <v>Checked</v>
          </cell>
          <cell r="Z15" t="str">
            <v>Unchecked</v>
          </cell>
          <cell r="AA15" t="str">
            <v>001305004037</v>
          </cell>
          <cell r="AB15" t="str">
            <v>Indeterminate</v>
          </cell>
          <cell r="AC15" t="str">
            <v>225/BB-PCTT ngày 04/7/2025</v>
          </cell>
        </row>
        <row r="16">
          <cell r="D16" t="str">
            <v>23D131014</v>
          </cell>
          <cell r="E16" t="str">
            <v>Lê Ngọc Hà</v>
          </cell>
          <cell r="F16" t="str">
            <v>07/07/2005</v>
          </cell>
          <cell r="G16" t="str">
            <v>Thành phố Hà Nội</v>
          </cell>
          <cell r="H16" t="str">
            <v>Nữ</v>
          </cell>
          <cell r="I16" t="str">
            <v>Khoa Kinh tế &amp; Kinh doanh Quốc tế</v>
          </cell>
          <cell r="J16" t="str">
            <v>Kinh doanh quốc tế</v>
          </cell>
          <cell r="K16" t="str">
            <v>Thương mại quốc tế (Chương trình chất lượng cao)</v>
          </cell>
          <cell r="L16" t="str">
            <v>K59EE1</v>
          </cell>
          <cell r="M16" t="str">
            <v>Còn học</v>
          </cell>
          <cell r="N16" t="str">
            <v>IELTS6.0</v>
          </cell>
          <cell r="O16" t="str">
            <v>IELTS6.0</v>
          </cell>
          <cell r="X16" t="str">
            <v>CDR_K59_CLC</v>
          </cell>
          <cell r="Y16" t="str">
            <v>Checked</v>
          </cell>
          <cell r="Z16" t="str">
            <v>Checked</v>
          </cell>
          <cell r="AA16" t="str">
            <v>001305044997</v>
          </cell>
          <cell r="AB16" t="str">
            <v>Indeterminate</v>
          </cell>
          <cell r="AC16" t="str">
            <v>225/BB-PCTT ngày 04/7/2025</v>
          </cell>
        </row>
        <row r="17">
          <cell r="D17" t="str">
            <v>23D185072</v>
          </cell>
          <cell r="E17" t="str">
            <v>Đào Ngọc Linh</v>
          </cell>
          <cell r="F17" t="str">
            <v>14/12/2005</v>
          </cell>
          <cell r="G17" t="str">
            <v>Thành phố Hải Phòng</v>
          </cell>
          <cell r="H17" t="str">
            <v>Nữ</v>
          </cell>
          <cell r="I17" t="str">
            <v>Khoa Tài chính - Ngân hàng</v>
          </cell>
          <cell r="J17" t="str">
            <v>Tài chính - Ngân hàng</v>
          </cell>
          <cell r="K17" t="str">
            <v>Tài chính - Ngân hàng thương mại (Chương trình chất lượng cao)</v>
          </cell>
          <cell r="L17" t="str">
            <v>K59HH2</v>
          </cell>
          <cell r="M17" t="str">
            <v>Còn học</v>
          </cell>
          <cell r="N17" t="str">
            <v>IELTS6.0</v>
          </cell>
          <cell r="O17" t="str">
            <v>IELTS6.0</v>
          </cell>
          <cell r="W17" t="str">
            <v>Chưa đăng ký chuyển điểm học phần</v>
          </cell>
          <cell r="X17" t="str">
            <v>CDR_K59_CLC</v>
          </cell>
          <cell r="Y17" t="str">
            <v>Checked</v>
          </cell>
          <cell r="Z17" t="str">
            <v>Unchecked</v>
          </cell>
          <cell r="AA17" t="str">
            <v>031305003688</v>
          </cell>
          <cell r="AB17" t="str">
            <v>Indeterminate</v>
          </cell>
          <cell r="AC17" t="str">
            <v>225/BB-PCTT ngày 04/7/2025</v>
          </cell>
        </row>
        <row r="18">
          <cell r="D18" t="str">
            <v>23D185095</v>
          </cell>
          <cell r="E18" t="str">
            <v>Vũ Đăng Tú</v>
          </cell>
          <cell r="F18" t="str">
            <v>10/01/2005</v>
          </cell>
          <cell r="G18" t="str">
            <v>Thành phố Hà Nội</v>
          </cell>
          <cell r="H18" t="str">
            <v>Nam</v>
          </cell>
          <cell r="I18" t="str">
            <v>Khoa Tài chính - Ngân hàng</v>
          </cell>
          <cell r="J18" t="str">
            <v>Tài chính - Ngân hàng</v>
          </cell>
          <cell r="K18" t="str">
            <v>Tài chính - Ngân hàng thương mại (Chương trình chất lượng cao)</v>
          </cell>
          <cell r="L18" t="str">
            <v>K59HH2</v>
          </cell>
          <cell r="M18" t="str">
            <v>Còn học</v>
          </cell>
          <cell r="N18" t="str">
            <v>IELTS6.0</v>
          </cell>
          <cell r="O18" t="str">
            <v>IELTS6.0</v>
          </cell>
          <cell r="X18" t="str">
            <v>CDR_K59_CLC</v>
          </cell>
          <cell r="Y18" t="str">
            <v>Checked</v>
          </cell>
          <cell r="Z18" t="str">
            <v>Checked</v>
          </cell>
          <cell r="AA18" t="str">
            <v>001205002798</v>
          </cell>
          <cell r="AB18" t="str">
            <v>Indeterminate</v>
          </cell>
          <cell r="AC18" t="str">
            <v>225/BB-PCTT ngày 04/7/2025</v>
          </cell>
        </row>
        <row r="19">
          <cell r="D19" t="str">
            <v>23D211035</v>
          </cell>
          <cell r="E19" t="str">
            <v>Đinh Thu Thủy</v>
          </cell>
          <cell r="F19" t="str">
            <v>14/09/2005</v>
          </cell>
          <cell r="G19" t="str">
            <v>Tỉnh Thái Bình</v>
          </cell>
          <cell r="H19" t="str">
            <v>Nữ</v>
          </cell>
          <cell r="I19" t="str">
            <v>Khoa Quản trị nhân lực</v>
          </cell>
          <cell r="J19" t="str">
            <v>Quản trị nhân lực</v>
          </cell>
          <cell r="K19" t="str">
            <v>Quản trị nhân lực doanh nghiệp (Chương trình chất lượng cao)</v>
          </cell>
          <cell r="L19" t="str">
            <v>K59UU1</v>
          </cell>
          <cell r="M19" t="str">
            <v>Còn học</v>
          </cell>
          <cell r="N19" t="str">
            <v>IELTS6.0</v>
          </cell>
          <cell r="O19" t="str">
            <v>IELTS6.0</v>
          </cell>
          <cell r="X19" t="str">
            <v>CDR_K59_CLC</v>
          </cell>
          <cell r="Y19" t="str">
            <v>Checked</v>
          </cell>
          <cell r="Z19" t="str">
            <v>Checked</v>
          </cell>
          <cell r="AA19" t="str">
            <v>034305003378</v>
          </cell>
          <cell r="AB19" t="str">
            <v>Indeterminate</v>
          </cell>
          <cell r="AC19" t="str">
            <v>225/BB-PCTT ngày 04/7/2025</v>
          </cell>
        </row>
        <row r="20">
          <cell r="D20" t="str">
            <v>23D211077</v>
          </cell>
          <cell r="E20" t="str">
            <v>Đỗ Thị Phương Thảo</v>
          </cell>
          <cell r="F20" t="str">
            <v>04/10/2004</v>
          </cell>
          <cell r="G20" t="str">
            <v>Tỉnh Hưng Yên</v>
          </cell>
          <cell r="H20" t="str">
            <v>Nữ</v>
          </cell>
          <cell r="I20" t="str">
            <v>Khoa Quản trị nhân lực</v>
          </cell>
          <cell r="J20" t="str">
            <v>Quản trị nhân lực</v>
          </cell>
          <cell r="K20" t="str">
            <v>Quản trị nhân lực doanh nghiệp (Chương trình chất lượng cao)</v>
          </cell>
          <cell r="L20" t="str">
            <v>K59UU2</v>
          </cell>
          <cell r="M20" t="str">
            <v>Còn học</v>
          </cell>
          <cell r="N20" t="str">
            <v>IELTS6.0</v>
          </cell>
          <cell r="O20" t="str">
            <v>IELTS6.0</v>
          </cell>
          <cell r="X20" t="str">
            <v>CDR_K59_CLC</v>
          </cell>
          <cell r="Y20" t="str">
            <v>Checked</v>
          </cell>
          <cell r="Z20" t="str">
            <v>Checked</v>
          </cell>
          <cell r="AA20" t="str">
            <v>033304005004</v>
          </cell>
          <cell r="AB20" t="str">
            <v>Indeterminate</v>
          </cell>
          <cell r="AC20" t="str">
            <v>225/BB-PCTT ngày 04/7/2025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A11D6-05E8-49A2-BEF5-63F577808665}">
  <dimension ref="A1:J26"/>
  <sheetViews>
    <sheetView topLeftCell="A7" workbookViewId="0">
      <selection activeCell="O17" sqref="O17"/>
    </sheetView>
  </sheetViews>
  <sheetFormatPr defaultRowHeight="15.75" x14ac:dyDescent="0.25"/>
  <cols>
    <col min="1" max="1" width="6.5703125" style="2" customWidth="1"/>
    <col min="2" max="2" width="13.140625" style="8" customWidth="1"/>
    <col min="3" max="3" width="24" style="2" customWidth="1"/>
    <col min="4" max="4" width="9.42578125" style="1" customWidth="1"/>
    <col min="5" max="5" width="8.42578125" style="1" customWidth="1"/>
    <col min="6" max="6" width="8.5703125" style="2" customWidth="1"/>
    <col min="7" max="7" width="8.42578125" style="2" customWidth="1"/>
    <col min="8" max="8" width="8" style="2" customWidth="1"/>
    <col min="9" max="9" width="7.85546875" style="2" customWidth="1"/>
    <col min="10" max="10" width="30" style="2" customWidth="1"/>
    <col min="11" max="16384" width="9.140625" style="2"/>
  </cols>
  <sheetData>
    <row r="1" spans="1:10" x14ac:dyDescent="0.25">
      <c r="A1" s="28" t="s">
        <v>19</v>
      </c>
      <c r="B1" s="28"/>
      <c r="C1" s="28"/>
      <c r="E1" s="2"/>
      <c r="G1" s="29" t="s">
        <v>18</v>
      </c>
      <c r="H1" s="29"/>
      <c r="I1" s="29"/>
      <c r="J1" s="29"/>
    </row>
    <row r="2" spans="1:10" x14ac:dyDescent="0.25">
      <c r="A2" s="30" t="s">
        <v>78</v>
      </c>
      <c r="B2" s="30"/>
      <c r="C2" s="30"/>
      <c r="E2" s="2"/>
      <c r="G2" s="29" t="s">
        <v>20</v>
      </c>
      <c r="H2" s="29"/>
      <c r="I2" s="29"/>
      <c r="J2" s="29"/>
    </row>
    <row r="4" spans="1:10" ht="57" customHeight="1" x14ac:dyDescent="0.25">
      <c r="A4" s="31" t="s">
        <v>27</v>
      </c>
      <c r="B4" s="31"/>
      <c r="C4" s="31"/>
      <c r="D4" s="31"/>
      <c r="E4" s="31"/>
      <c r="F4" s="31"/>
      <c r="G4" s="31"/>
      <c r="H4" s="31"/>
      <c r="I4" s="31"/>
      <c r="J4" s="31"/>
    </row>
    <row r="6" spans="1:10" s="3" customFormat="1" ht="33" customHeight="1" x14ac:dyDescent="0.25">
      <c r="A6" s="26" t="s">
        <v>21</v>
      </c>
      <c r="B6" s="26" t="s">
        <v>0</v>
      </c>
      <c r="C6" s="26" t="s">
        <v>1</v>
      </c>
      <c r="D6" s="26" t="s">
        <v>2</v>
      </c>
      <c r="E6" s="27" t="s">
        <v>22</v>
      </c>
      <c r="F6" s="27" t="s">
        <v>23</v>
      </c>
      <c r="G6" s="34" t="s">
        <v>24</v>
      </c>
      <c r="H6" s="34"/>
      <c r="I6" s="34"/>
      <c r="J6" s="35" t="s">
        <v>26</v>
      </c>
    </row>
    <row r="7" spans="1:10" s="3" customFormat="1" ht="31.5" x14ac:dyDescent="0.25">
      <c r="A7" s="26"/>
      <c r="B7" s="26"/>
      <c r="C7" s="26"/>
      <c r="D7" s="26"/>
      <c r="E7" s="27"/>
      <c r="F7" s="27"/>
      <c r="G7" s="4" t="s">
        <v>10</v>
      </c>
      <c r="H7" s="4" t="s">
        <v>11</v>
      </c>
      <c r="I7" s="4" t="s">
        <v>12</v>
      </c>
      <c r="J7" s="35"/>
    </row>
    <row r="8" spans="1:10" ht="22.5" customHeight="1" x14ac:dyDescent="0.25">
      <c r="A8" s="9">
        <v>1</v>
      </c>
      <c r="B8" s="21" t="s">
        <v>28</v>
      </c>
      <c r="C8" s="22" t="s">
        <v>29</v>
      </c>
      <c r="D8" s="23" t="s">
        <v>50</v>
      </c>
      <c r="E8" s="21" t="s">
        <v>25</v>
      </c>
      <c r="F8" s="21" t="s">
        <v>4</v>
      </c>
      <c r="G8" s="9" t="str">
        <f>VLOOKUP(B8,'[1]Quy đổi điểm'!$B$4:$H$18,7,FALSE)</f>
        <v>10.0</v>
      </c>
      <c r="H8" s="9"/>
      <c r="I8" s="9" t="str">
        <f>VLOOKUP(B8,'[1]Quy đổi điểm'!$B$4:$J$18,9,FALSE)</f>
        <v>8.0</v>
      </c>
      <c r="J8" s="24" t="s">
        <v>79</v>
      </c>
    </row>
    <row r="9" spans="1:10" ht="22.5" customHeight="1" x14ac:dyDescent="0.25">
      <c r="A9" s="9">
        <v>2</v>
      </c>
      <c r="B9" s="21" t="s">
        <v>30</v>
      </c>
      <c r="C9" s="22" t="s">
        <v>31</v>
      </c>
      <c r="D9" s="23" t="s">
        <v>51</v>
      </c>
      <c r="E9" s="21" t="s">
        <v>25</v>
      </c>
      <c r="F9" s="21" t="s">
        <v>5</v>
      </c>
      <c r="G9" s="9" t="str">
        <f>VLOOKUP(B9,'[1]Quy đổi điểm'!$B$4:$H$18,7,FALSE)</f>
        <v>10.0</v>
      </c>
      <c r="H9" s="9" t="str">
        <f>VLOOKUP(B9,'[1]Quy đổi điểm'!$B$4:$I$18,8,FALSE)</f>
        <v>10.0</v>
      </c>
      <c r="I9" s="9" t="str">
        <f>VLOOKUP(B9,'[1]Quy đổi điểm'!$B$4:$J$18,9,FALSE)</f>
        <v>10.0</v>
      </c>
      <c r="J9" s="13" t="str">
        <f>VLOOKUP(B9,'[2]Danh sách'!$D$2:$AC$20,26,FALSE)</f>
        <v>225/BB-PCTT ngày 04/7/2025</v>
      </c>
    </row>
    <row r="10" spans="1:10" ht="22.5" customHeight="1" x14ac:dyDescent="0.25">
      <c r="A10" s="9">
        <v>3</v>
      </c>
      <c r="B10" s="21" t="s">
        <v>32</v>
      </c>
      <c r="C10" s="22" t="s">
        <v>33</v>
      </c>
      <c r="D10" s="23" t="s">
        <v>52</v>
      </c>
      <c r="E10" s="21" t="s">
        <v>25</v>
      </c>
      <c r="F10" s="21" t="s">
        <v>3</v>
      </c>
      <c r="G10" s="9" t="str">
        <f>VLOOKUP(B10,'[1]Quy đổi điểm'!$B$4:$H$18,7,FALSE)</f>
        <v>10.0</v>
      </c>
      <c r="H10" s="9" t="str">
        <f>VLOOKUP(B10,'[1]Quy đổi điểm'!$B$4:$I$18,8,FALSE)</f>
        <v>10.0</v>
      </c>
      <c r="I10" s="9" t="str">
        <f>VLOOKUP(B10,'[1]Quy đổi điểm'!$B$4:$J$18,9,FALSE)</f>
        <v>9.0</v>
      </c>
      <c r="J10" s="13" t="str">
        <f>VLOOKUP(B10,'[2]Danh sách'!$D$2:$AC$20,26,FALSE)</f>
        <v>225/BB-PCTT ngày 04/7/2025</v>
      </c>
    </row>
    <row r="11" spans="1:10" ht="22.5" customHeight="1" x14ac:dyDescent="0.25">
      <c r="A11" s="9">
        <v>4</v>
      </c>
      <c r="B11" s="21" t="s">
        <v>34</v>
      </c>
      <c r="C11" s="22" t="s">
        <v>35</v>
      </c>
      <c r="D11" s="23" t="s">
        <v>52</v>
      </c>
      <c r="E11" s="21" t="s">
        <v>25</v>
      </c>
      <c r="F11" s="25">
        <v>5</v>
      </c>
      <c r="G11" s="9" t="str">
        <f>VLOOKUP(B11,'[1]Quy đổi điểm'!$B$4:$H$18,7,FALSE)</f>
        <v>9.0</v>
      </c>
      <c r="H11" s="9" t="str">
        <f>VLOOKUP(B11,'[1]Quy đổi điểm'!$B$4:$I$18,8,FALSE)</f>
        <v>8.0</v>
      </c>
      <c r="I11" s="9" t="str">
        <f>VLOOKUP(B11,'[1]Quy đổi điểm'!$B$4:$J$18,9,FALSE)</f>
        <v>7.0</v>
      </c>
      <c r="J11" s="13" t="s">
        <v>79</v>
      </c>
    </row>
    <row r="12" spans="1:10" ht="22.5" customHeight="1" x14ac:dyDescent="0.25">
      <c r="A12" s="9">
        <v>5</v>
      </c>
      <c r="B12" s="21" t="s">
        <v>36</v>
      </c>
      <c r="C12" s="22" t="s">
        <v>37</v>
      </c>
      <c r="D12" s="23" t="s">
        <v>53</v>
      </c>
      <c r="E12" s="21" t="s">
        <v>25</v>
      </c>
      <c r="F12" s="21" t="s">
        <v>3</v>
      </c>
      <c r="G12" s="9" t="str">
        <f>VLOOKUP(B12,'[1]Quy đổi điểm'!$B$4:$H$18,7,FALSE)</f>
        <v>10.0</v>
      </c>
      <c r="H12" s="9" t="str">
        <f>VLOOKUP(B12,'[1]Quy đổi điểm'!$B$4:$I$18,8,FALSE)</f>
        <v>10.0</v>
      </c>
      <c r="I12" s="9" t="str">
        <f>VLOOKUP(B12,'[1]Quy đổi điểm'!$B$4:$J$18,9,FALSE)</f>
        <v>9.0</v>
      </c>
      <c r="J12" s="24" t="s">
        <v>79</v>
      </c>
    </row>
    <row r="13" spans="1:10" ht="22.5" customHeight="1" x14ac:dyDescent="0.25">
      <c r="A13" s="9">
        <v>6</v>
      </c>
      <c r="B13" s="21" t="s">
        <v>38</v>
      </c>
      <c r="C13" s="22" t="s">
        <v>39</v>
      </c>
      <c r="D13" s="23" t="s">
        <v>54</v>
      </c>
      <c r="E13" s="21" t="s">
        <v>25</v>
      </c>
      <c r="F13" s="21" t="s">
        <v>9</v>
      </c>
      <c r="G13" s="9" t="str">
        <f>VLOOKUP(B13,'[1]Quy đổi điểm'!$B$4:$H$18,7,FALSE)</f>
        <v>9.0</v>
      </c>
      <c r="H13" s="9" t="str">
        <f>VLOOKUP(B13,'[1]Quy đổi điểm'!$B$4:$I$18,8,FALSE)</f>
        <v>8.0</v>
      </c>
      <c r="I13" s="9" t="str">
        <f>VLOOKUP(B13,'[1]Quy đổi điểm'!$B$4:$J$18,9,FALSE)</f>
        <v>7.0</v>
      </c>
      <c r="J13" s="13" t="str">
        <f>VLOOKUP(B13,'[2]Danh sách'!$D$2:$AC$20,26,FALSE)</f>
        <v>225/BB-PCTT ngày 04/7/2025</v>
      </c>
    </row>
    <row r="14" spans="1:10" ht="22.5" customHeight="1" x14ac:dyDescent="0.25">
      <c r="A14" s="9">
        <v>7</v>
      </c>
      <c r="B14" s="21" t="s">
        <v>40</v>
      </c>
      <c r="C14" s="22" t="s">
        <v>41</v>
      </c>
      <c r="D14" s="23" t="s">
        <v>6</v>
      </c>
      <c r="E14" s="21" t="s">
        <v>25</v>
      </c>
      <c r="F14" s="21" t="s">
        <v>5</v>
      </c>
      <c r="G14" s="9" t="str">
        <f>VLOOKUP(B14,'[1]Quy đổi điểm'!$B$4:$H$18,7,FALSE)</f>
        <v>10.0</v>
      </c>
      <c r="H14" s="9" t="str">
        <f>VLOOKUP(B14,'[1]Quy đổi điểm'!$B$4:$I$18,8,FALSE)</f>
        <v>10.0</v>
      </c>
      <c r="I14" s="9" t="str">
        <f>VLOOKUP(B14,'[1]Quy đổi điểm'!$B$4:$J$18,9,FALSE)</f>
        <v>10.0</v>
      </c>
      <c r="J14" s="24" t="s">
        <v>79</v>
      </c>
    </row>
    <row r="15" spans="1:10" ht="22.5" customHeight="1" x14ac:dyDescent="0.25">
      <c r="A15" s="9">
        <v>8</v>
      </c>
      <c r="B15" s="21" t="s">
        <v>42</v>
      </c>
      <c r="C15" s="22" t="s">
        <v>43</v>
      </c>
      <c r="D15" s="23" t="s">
        <v>6</v>
      </c>
      <c r="E15" s="21" t="s">
        <v>25</v>
      </c>
      <c r="F15" s="21" t="s">
        <v>3</v>
      </c>
      <c r="G15" s="9" t="str">
        <f>VLOOKUP(B15,'[1]Quy đổi điểm'!$B$4:$H$18,7,FALSE)</f>
        <v>10.0</v>
      </c>
      <c r="H15" s="9" t="str">
        <f>VLOOKUP(B15,'[1]Quy đổi điểm'!$B$4:$I$18,8,FALSE)</f>
        <v>10.0</v>
      </c>
      <c r="I15" s="9" t="str">
        <f>VLOOKUP(B15,'[1]Quy đổi điểm'!$B$4:$J$18,9,FALSE)</f>
        <v>9.0</v>
      </c>
      <c r="J15" s="24" t="s">
        <v>79</v>
      </c>
    </row>
    <row r="16" spans="1:10" ht="22.5" customHeight="1" x14ac:dyDescent="0.25">
      <c r="A16" s="9">
        <v>9</v>
      </c>
      <c r="B16" s="21" t="s">
        <v>44</v>
      </c>
      <c r="C16" s="22" t="s">
        <v>45</v>
      </c>
      <c r="D16" s="23" t="s">
        <v>55</v>
      </c>
      <c r="E16" s="21" t="s">
        <v>25</v>
      </c>
      <c r="F16" s="21" t="s">
        <v>4</v>
      </c>
      <c r="G16" s="9"/>
      <c r="H16" s="9"/>
      <c r="I16" s="9" t="str">
        <f>VLOOKUP(B16,'[1]Quy đổi điểm'!$B$4:$J$18,9,FALSE)</f>
        <v>8.0</v>
      </c>
      <c r="J16" s="13" t="str">
        <f>VLOOKUP(B16,'[2]Danh sách'!$D$2:$AC$20,26,FALSE)</f>
        <v>225/BB-PCTT ngày 04/7/2025</v>
      </c>
    </row>
    <row r="17" spans="1:10" ht="22.5" customHeight="1" x14ac:dyDescent="0.25">
      <c r="A17" s="9">
        <v>10</v>
      </c>
      <c r="B17" s="21" t="s">
        <v>46</v>
      </c>
      <c r="C17" s="22" t="s">
        <v>47</v>
      </c>
      <c r="D17" s="23" t="s">
        <v>8</v>
      </c>
      <c r="E17" s="21" t="s">
        <v>25</v>
      </c>
      <c r="F17" s="21" t="s">
        <v>4</v>
      </c>
      <c r="G17" s="9"/>
      <c r="H17" s="9"/>
      <c r="I17" s="9" t="str">
        <f>VLOOKUP(B17,'[1]Quy đổi điểm'!$B$4:$J$18,9,FALSE)</f>
        <v>8.0</v>
      </c>
      <c r="J17" s="24" t="s">
        <v>79</v>
      </c>
    </row>
    <row r="18" spans="1:10" ht="22.5" customHeight="1" x14ac:dyDescent="0.25">
      <c r="A18" s="9">
        <v>11</v>
      </c>
      <c r="B18" s="21" t="s">
        <v>48</v>
      </c>
      <c r="C18" s="22" t="s">
        <v>49</v>
      </c>
      <c r="D18" s="23" t="s">
        <v>8</v>
      </c>
      <c r="E18" s="21" t="s">
        <v>25</v>
      </c>
      <c r="F18" s="21" t="s">
        <v>4</v>
      </c>
      <c r="G18" s="9" t="str">
        <f>VLOOKUP(B18,'[1]Quy đổi điểm'!$B$4:$H$18,7,FALSE)</f>
        <v>10.0</v>
      </c>
      <c r="H18" s="9" t="str">
        <f>VLOOKUP(B18,'[1]Quy đổi điểm'!$B$4:$I$18,8,FALSE)</f>
        <v>9.0</v>
      </c>
      <c r="I18" s="9" t="str">
        <f>VLOOKUP(B18,'[1]Quy đổi điểm'!$B$4:$J$18,9,FALSE)</f>
        <v>8.0</v>
      </c>
      <c r="J18" s="24" t="s">
        <v>79</v>
      </c>
    </row>
    <row r="20" spans="1:10" ht="16.5" x14ac:dyDescent="0.25">
      <c r="G20" s="32"/>
      <c r="H20" s="32"/>
      <c r="I20" s="32"/>
      <c r="J20" s="32"/>
    </row>
    <row r="21" spans="1:10" x14ac:dyDescent="0.25">
      <c r="G21" s="33"/>
      <c r="H21" s="33"/>
      <c r="I21" s="33"/>
      <c r="J21" s="33"/>
    </row>
    <row r="22" spans="1:10" x14ac:dyDescent="0.25">
      <c r="G22" s="33"/>
      <c r="H22" s="33"/>
      <c r="I22" s="33"/>
      <c r="J22" s="33"/>
    </row>
    <row r="23" spans="1:10" x14ac:dyDescent="0.25">
      <c r="G23" s="15"/>
      <c r="H23" s="15"/>
      <c r="I23" s="15"/>
    </row>
    <row r="24" spans="1:10" x14ac:dyDescent="0.25">
      <c r="G24" s="16"/>
      <c r="H24" s="16"/>
      <c r="I24" s="16"/>
    </row>
    <row r="25" spans="1:10" x14ac:dyDescent="0.25">
      <c r="G25" s="16"/>
      <c r="H25" s="16"/>
      <c r="I25" s="16"/>
    </row>
    <row r="26" spans="1:10" x14ac:dyDescent="0.25">
      <c r="G26" s="33"/>
      <c r="H26" s="33"/>
      <c r="I26" s="33"/>
      <c r="J26" s="33"/>
    </row>
  </sheetData>
  <sortState xmlns:xlrd2="http://schemas.microsoft.com/office/spreadsheetml/2017/richdata2" ref="A8:J18">
    <sortCondition ref="D8:D18"/>
  </sortState>
  <mergeCells count="17">
    <mergeCell ref="G20:J20"/>
    <mergeCell ref="G21:J21"/>
    <mergeCell ref="G22:J22"/>
    <mergeCell ref="G26:J26"/>
    <mergeCell ref="F6:F7"/>
    <mergeCell ref="G6:I6"/>
    <mergeCell ref="J6:J7"/>
    <mergeCell ref="A1:C1"/>
    <mergeCell ref="G1:J1"/>
    <mergeCell ref="A2:C2"/>
    <mergeCell ref="G2:J2"/>
    <mergeCell ref="A4:J4"/>
    <mergeCell ref="A6:A7"/>
    <mergeCell ref="B6:B7"/>
    <mergeCell ref="C6:C7"/>
    <mergeCell ref="D6:D7"/>
    <mergeCell ref="E6:E7"/>
  </mergeCells>
  <conditionalFormatting sqref="C1:C2">
    <cfRule type="duplicateValues" dxfId="5" priority="1" stopIfTrue="1"/>
    <cfRule type="dataBar" priority="2">
      <dataBar>
        <cfvo type="min"/>
        <cfvo type="max"/>
        <color theme="0"/>
      </dataBar>
    </cfRule>
    <cfRule type="colorScale" priority="3">
      <colorScale>
        <cfvo type="min"/>
        <cfvo type="max"/>
        <color theme="0"/>
        <color rgb="FFFFEF9C"/>
      </colorScale>
    </cfRule>
    <cfRule type="duplicateValues" dxfId="4" priority="4" stopIfTrue="1"/>
    <cfRule type="duplicateValues" dxfId="3" priority="5" stopIfTrue="1"/>
  </conditionalFormatting>
  <printOptions horizontalCentered="1"/>
  <pageMargins left="0" right="0" top="0.4" bottom="0.45" header="0" footer="0"/>
  <pageSetup paperSize="9" scale="75" orientation="portrait"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7A6FC-C561-460B-9BCF-2DEB0DC7D5AF}">
  <dimension ref="A1:J23"/>
  <sheetViews>
    <sheetView tabSelected="1" workbookViewId="0">
      <selection activeCell="M7" sqref="M7"/>
    </sheetView>
  </sheetViews>
  <sheetFormatPr defaultRowHeight="15.75" x14ac:dyDescent="0.25"/>
  <cols>
    <col min="1" max="1" width="6.5703125" style="2" customWidth="1"/>
    <col min="2" max="2" width="13.140625" style="8" customWidth="1"/>
    <col min="3" max="3" width="20.28515625" style="2" customWidth="1"/>
    <col min="4" max="4" width="9.42578125" style="1" customWidth="1"/>
    <col min="5" max="5" width="8.42578125" style="1" customWidth="1"/>
    <col min="6" max="6" width="8.5703125" style="2" customWidth="1"/>
    <col min="7" max="8" width="10.140625" style="2" customWidth="1"/>
    <col min="9" max="9" width="35.7109375" style="2" customWidth="1"/>
    <col min="10" max="10" width="9.140625" style="17" hidden="1" customWidth="1"/>
    <col min="11" max="16384" width="9.140625" style="2"/>
  </cols>
  <sheetData>
    <row r="1" spans="1:10" x14ac:dyDescent="0.25">
      <c r="A1" s="28" t="s">
        <v>19</v>
      </c>
      <c r="B1" s="28"/>
      <c r="C1" s="28"/>
      <c r="E1" s="2"/>
      <c r="G1" s="29" t="s">
        <v>18</v>
      </c>
      <c r="H1" s="29"/>
      <c r="I1" s="29"/>
    </row>
    <row r="2" spans="1:10" x14ac:dyDescent="0.25">
      <c r="A2" s="30" t="s">
        <v>78</v>
      </c>
      <c r="B2" s="30"/>
      <c r="C2" s="30"/>
      <c r="E2" s="2"/>
      <c r="G2" s="29" t="s">
        <v>20</v>
      </c>
      <c r="H2" s="29"/>
      <c r="I2" s="29"/>
    </row>
    <row r="4" spans="1:10" ht="57" customHeight="1" x14ac:dyDescent="0.25">
      <c r="A4" s="31" t="s">
        <v>80</v>
      </c>
      <c r="B4" s="31"/>
      <c r="C4" s="31"/>
      <c r="D4" s="31"/>
      <c r="E4" s="31"/>
      <c r="F4" s="31"/>
      <c r="G4" s="31"/>
      <c r="H4" s="31"/>
      <c r="I4" s="31"/>
    </row>
    <row r="6" spans="1:10" s="3" customFormat="1" ht="33" customHeight="1" x14ac:dyDescent="0.25">
      <c r="A6" s="26" t="s">
        <v>21</v>
      </c>
      <c r="B6" s="26" t="s">
        <v>0</v>
      </c>
      <c r="C6" s="26" t="s">
        <v>1</v>
      </c>
      <c r="D6" s="26" t="s">
        <v>2</v>
      </c>
      <c r="E6" s="27" t="s">
        <v>22</v>
      </c>
      <c r="F6" s="27" t="s">
        <v>23</v>
      </c>
      <c r="G6" s="34" t="s">
        <v>24</v>
      </c>
      <c r="H6" s="34"/>
      <c r="I6" s="35" t="s">
        <v>26</v>
      </c>
      <c r="J6" s="18"/>
    </row>
    <row r="7" spans="1:10" s="3" customFormat="1" ht="26.25" customHeight="1" x14ac:dyDescent="0.2">
      <c r="A7" s="26"/>
      <c r="B7" s="26"/>
      <c r="C7" s="26"/>
      <c r="D7" s="26"/>
      <c r="E7" s="27"/>
      <c r="F7" s="27"/>
      <c r="G7" s="10" t="s">
        <v>13</v>
      </c>
      <c r="H7" s="10" t="s">
        <v>14</v>
      </c>
      <c r="I7" s="35"/>
      <c r="J7" s="18"/>
    </row>
    <row r="8" spans="1:10" s="3" customFormat="1" ht="26.25" customHeight="1" x14ac:dyDescent="0.25">
      <c r="A8" s="9">
        <v>1</v>
      </c>
      <c r="B8" s="11" t="s">
        <v>56</v>
      </c>
      <c r="C8" s="11" t="s">
        <v>57</v>
      </c>
      <c r="D8" s="11" t="s">
        <v>70</v>
      </c>
      <c r="E8" s="11" t="s">
        <v>25</v>
      </c>
      <c r="F8" s="12" t="s">
        <v>3</v>
      </c>
      <c r="G8" s="12" t="s">
        <v>16</v>
      </c>
      <c r="H8" s="12" t="s">
        <v>17</v>
      </c>
      <c r="I8" s="14" t="s">
        <v>77</v>
      </c>
      <c r="J8" s="19" t="s">
        <v>76</v>
      </c>
    </row>
    <row r="9" spans="1:10" s="3" customFormat="1" ht="26.25" customHeight="1" x14ac:dyDescent="0.25">
      <c r="A9" s="9">
        <v>2</v>
      </c>
      <c r="B9" s="11" t="s">
        <v>58</v>
      </c>
      <c r="C9" s="11" t="s">
        <v>59</v>
      </c>
      <c r="D9" s="11" t="s">
        <v>71</v>
      </c>
      <c r="E9" s="11" t="s">
        <v>25</v>
      </c>
      <c r="F9" s="12" t="s">
        <v>5</v>
      </c>
      <c r="G9" s="12" t="s">
        <v>15</v>
      </c>
      <c r="H9" s="12" t="s">
        <v>16</v>
      </c>
      <c r="I9" s="14" t="s">
        <v>77</v>
      </c>
      <c r="J9" s="19" t="s">
        <v>76</v>
      </c>
    </row>
    <row r="10" spans="1:10" s="3" customFormat="1" ht="26.25" customHeight="1" x14ac:dyDescent="0.25">
      <c r="A10" s="9">
        <v>3</v>
      </c>
      <c r="B10" s="11" t="s">
        <v>60</v>
      </c>
      <c r="C10" s="11" t="s">
        <v>61</v>
      </c>
      <c r="D10" s="11" t="s">
        <v>72</v>
      </c>
      <c r="E10" s="11" t="s">
        <v>25</v>
      </c>
      <c r="F10" s="12" t="s">
        <v>3</v>
      </c>
      <c r="G10" s="12" t="s">
        <v>16</v>
      </c>
      <c r="H10" s="12" t="s">
        <v>17</v>
      </c>
      <c r="I10" s="14" t="s">
        <v>77</v>
      </c>
      <c r="J10" s="20"/>
    </row>
    <row r="11" spans="1:10" s="3" customFormat="1" ht="26.25" customHeight="1" x14ac:dyDescent="0.25">
      <c r="A11" s="9">
        <v>4</v>
      </c>
      <c r="B11" s="11" t="s">
        <v>62</v>
      </c>
      <c r="C11" s="11" t="s">
        <v>63</v>
      </c>
      <c r="D11" s="11" t="s">
        <v>73</v>
      </c>
      <c r="E11" s="11" t="s">
        <v>25</v>
      </c>
      <c r="F11" s="12" t="s">
        <v>3</v>
      </c>
      <c r="G11" s="12" t="s">
        <v>16</v>
      </c>
      <c r="H11" s="12"/>
      <c r="I11" s="14" t="s">
        <v>77</v>
      </c>
      <c r="J11" s="19" t="s">
        <v>76</v>
      </c>
    </row>
    <row r="12" spans="1:10" s="3" customFormat="1" ht="26.25" customHeight="1" x14ac:dyDescent="0.25">
      <c r="A12" s="9">
        <v>5</v>
      </c>
      <c r="B12" s="11" t="s">
        <v>64</v>
      </c>
      <c r="C12" s="11" t="s">
        <v>65</v>
      </c>
      <c r="D12" s="11" t="s">
        <v>73</v>
      </c>
      <c r="E12" s="11" t="s">
        <v>25</v>
      </c>
      <c r="F12" s="12" t="s">
        <v>3</v>
      </c>
      <c r="G12" s="12" t="s">
        <v>16</v>
      </c>
      <c r="H12" s="12" t="s">
        <v>17</v>
      </c>
      <c r="I12" s="14" t="s">
        <v>77</v>
      </c>
      <c r="J12" s="18"/>
    </row>
    <row r="13" spans="1:10" s="3" customFormat="1" ht="26.25" customHeight="1" x14ac:dyDescent="0.25">
      <c r="A13" s="9">
        <v>6</v>
      </c>
      <c r="B13" s="11" t="s">
        <v>66</v>
      </c>
      <c r="C13" s="11" t="s">
        <v>67</v>
      </c>
      <c r="D13" s="11" t="s">
        <v>74</v>
      </c>
      <c r="E13" s="11" t="s">
        <v>25</v>
      </c>
      <c r="F13" s="12" t="s">
        <v>5</v>
      </c>
      <c r="G13" s="12" t="s">
        <v>15</v>
      </c>
      <c r="H13" s="12" t="s">
        <v>16</v>
      </c>
      <c r="I13" s="14" t="s">
        <v>77</v>
      </c>
      <c r="J13" s="18"/>
    </row>
    <row r="14" spans="1:10" s="3" customFormat="1" ht="26.25" customHeight="1" x14ac:dyDescent="0.25">
      <c r="A14" s="9">
        <v>7</v>
      </c>
      <c r="B14" s="11" t="s">
        <v>68</v>
      </c>
      <c r="C14" s="11" t="s">
        <v>69</v>
      </c>
      <c r="D14" s="11" t="s">
        <v>75</v>
      </c>
      <c r="E14" s="11" t="s">
        <v>25</v>
      </c>
      <c r="F14" s="12" t="s">
        <v>7</v>
      </c>
      <c r="G14" s="12" t="s">
        <v>15</v>
      </c>
      <c r="H14" s="12" t="s">
        <v>15</v>
      </c>
      <c r="I14" s="14" t="s">
        <v>77</v>
      </c>
      <c r="J14" s="18"/>
    </row>
    <row r="15" spans="1:10" x14ac:dyDescent="0.25">
      <c r="B15" s="5"/>
      <c r="C15" s="6"/>
      <c r="D15" s="7"/>
      <c r="E15" s="7"/>
      <c r="F15" s="7"/>
    </row>
    <row r="17" spans="7:9" ht="16.5" x14ac:dyDescent="0.25">
      <c r="G17" s="32"/>
      <c r="H17" s="32"/>
      <c r="I17" s="32"/>
    </row>
    <row r="18" spans="7:9" x14ac:dyDescent="0.25">
      <c r="G18" s="33"/>
      <c r="H18" s="33"/>
      <c r="I18" s="33"/>
    </row>
    <row r="19" spans="7:9" x14ac:dyDescent="0.25">
      <c r="G19" s="33"/>
      <c r="H19" s="33"/>
      <c r="I19" s="33"/>
    </row>
    <row r="20" spans="7:9" x14ac:dyDescent="0.25">
      <c r="G20" s="15"/>
      <c r="H20" s="15"/>
      <c r="I20" s="15"/>
    </row>
    <row r="21" spans="7:9" x14ac:dyDescent="0.25">
      <c r="G21" s="16"/>
      <c r="H21" s="16"/>
      <c r="I21" s="16"/>
    </row>
    <row r="22" spans="7:9" x14ac:dyDescent="0.25">
      <c r="G22" s="16"/>
      <c r="H22" s="16"/>
      <c r="I22" s="16"/>
    </row>
    <row r="23" spans="7:9" x14ac:dyDescent="0.25">
      <c r="G23" s="33"/>
      <c r="H23" s="33"/>
      <c r="I23" s="33"/>
    </row>
  </sheetData>
  <mergeCells count="17">
    <mergeCell ref="G17:I17"/>
    <mergeCell ref="G18:I18"/>
    <mergeCell ref="G19:I19"/>
    <mergeCell ref="G23:I23"/>
    <mergeCell ref="F6:F7"/>
    <mergeCell ref="G6:H6"/>
    <mergeCell ref="I6:I7"/>
    <mergeCell ref="A1:C1"/>
    <mergeCell ref="G1:I1"/>
    <mergeCell ref="A2:C2"/>
    <mergeCell ref="G2:I2"/>
    <mergeCell ref="A4:I4"/>
    <mergeCell ref="A6:A7"/>
    <mergeCell ref="B6:B7"/>
    <mergeCell ref="C6:C7"/>
    <mergeCell ref="D6:D7"/>
    <mergeCell ref="E6:E7"/>
  </mergeCells>
  <conditionalFormatting sqref="C1:C2">
    <cfRule type="duplicateValues" dxfId="2" priority="1" stopIfTrue="1"/>
    <cfRule type="dataBar" priority="2">
      <dataBar>
        <cfvo type="min"/>
        <cfvo type="max"/>
        <color theme="0"/>
      </dataBar>
    </cfRule>
    <cfRule type="colorScale" priority="3">
      <colorScale>
        <cfvo type="min"/>
        <cfvo type="max"/>
        <color theme="0"/>
        <color rgb="FFFFEF9C"/>
      </colorScale>
    </cfRule>
    <cfRule type="duplicateValues" dxfId="1" priority="4" stopIfTrue="1"/>
    <cfRule type="duplicateValues" dxfId="0" priority="5" stopIfTrue="1"/>
  </conditionalFormatting>
  <printOptions horizontalCentered="1"/>
  <pageMargins left="0" right="0" top="0.4" bottom="0.45" header="0" footer="0"/>
  <pageSetup paperSize="9" scale="75" orientation="portrait"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CT chuẩn</vt:lpstr>
      <vt:lpstr>CT chất lương cao</vt:lpstr>
      <vt:lpstr>'CT chất lương cao'!Print_Titles</vt:lpstr>
      <vt:lpstr>'CT chuẩn'!Print_Titles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cp:lastPrinted>2025-08-05T06:39:59Z</cp:lastPrinted>
  <dcterms:created xsi:type="dcterms:W3CDTF">2024-12-11T02:46:22Z</dcterms:created>
  <dcterms:modified xsi:type="dcterms:W3CDTF">2025-08-06T14:24:00Z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XVersion">
    <vt:lpwstr>18.2.5.0</vt:lpwstr>
  </property>
</Properties>
</file>